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135" tabRatio="883" activeTab="1"/>
  </bookViews>
  <sheets>
    <sheet name="COMODATO" sheetId="82" r:id="rId1"/>
    <sheet name="BAIXAS" sheetId="21" r:id="rId2"/>
    <sheet name="PV 14710" sheetId="122" r:id="rId3"/>
    <sheet name="PV 14815" sheetId="125" r:id="rId4"/>
    <sheet name="PV 14743" sheetId="124" r:id="rId5"/>
  </sheets>
  <definedNames>
    <definedName name="_xlnm._FilterDatabase" localSheetId="1" hidden="1">BAIXAS!$B$4:$D$4</definedName>
    <definedName name="_xlnm._FilterDatabase" localSheetId="0" hidden="1">COMODATO!$A$4:$I$5</definedName>
    <definedName name="_xlnm.Print_Area" localSheetId="1">BAIXAS!$A$1:$I$13</definedName>
  </definedNames>
  <calcPr calcId="162913"/>
</workbook>
</file>

<file path=xl/calcChain.xml><?xml version="1.0" encoding="utf-8"?>
<calcChain xmlns="http://schemas.openxmlformats.org/spreadsheetml/2006/main">
  <c r="H33" i="21" l="1"/>
  <c r="G33" i="21"/>
  <c r="F33" i="21"/>
  <c r="H22" i="21" l="1"/>
  <c r="G22" i="21"/>
  <c r="F22" i="21"/>
  <c r="G31" i="21" l="1"/>
  <c r="H31" i="21"/>
  <c r="F31" i="21"/>
  <c r="G28" i="21"/>
  <c r="H28" i="21"/>
  <c r="F28" i="21"/>
  <c r="H12" i="21" l="1"/>
  <c r="G12" i="21"/>
  <c r="F12" i="21"/>
  <c r="H17" i="21" l="1"/>
  <c r="G17" i="21"/>
  <c r="F17" i="21"/>
  <c r="H9" i="21" l="1"/>
  <c r="G9" i="21"/>
  <c r="F9" i="21"/>
</calcChain>
</file>

<file path=xl/sharedStrings.xml><?xml version="1.0" encoding="utf-8"?>
<sst xmlns="http://schemas.openxmlformats.org/spreadsheetml/2006/main" count="108" uniqueCount="53">
  <si>
    <t>SEQ</t>
  </si>
  <si>
    <t>UNIDADE</t>
  </si>
  <si>
    <t>PROC N°</t>
  </si>
  <si>
    <t>MOTIVO DA BAIXA</t>
  </si>
  <si>
    <t>QTDE</t>
  </si>
  <si>
    <t>FOTOS</t>
  </si>
  <si>
    <t>Total</t>
  </si>
  <si>
    <t>sim</t>
  </si>
  <si>
    <t xml:space="preserve">PROCESSO VIRTUAL </t>
  </si>
  <si>
    <t>GRUPO</t>
  </si>
  <si>
    <t xml:space="preserve">VALOR DOS BENS         </t>
  </si>
  <si>
    <t>SALDOS</t>
  </si>
  <si>
    <t>não</t>
  </si>
  <si>
    <t>SESI - BAIXAS</t>
  </si>
  <si>
    <t xml:space="preserve">Bens inservíveis - Os Sindicatos serão consultados, caso não demonstrem interesse, os bens serão doados para uma Instituição sem fins lucrativos.  </t>
  </si>
  <si>
    <t>Mobiliário</t>
  </si>
  <si>
    <t>Equip. Informática</t>
  </si>
  <si>
    <t xml:space="preserve">DOAÇÃO </t>
  </si>
  <si>
    <t>SESI - COMODATOS</t>
  </si>
  <si>
    <t>COMODATÁRIO</t>
  </si>
  <si>
    <t>VIGÊNCIA</t>
  </si>
  <si>
    <t>TIPO BEM</t>
  </si>
  <si>
    <t>UNIDADE DE MEDIDA</t>
  </si>
  <si>
    <t>Equip. Comunicação</t>
  </si>
  <si>
    <t>cessão de espaço</t>
  </si>
  <si>
    <t>Local</t>
  </si>
  <si>
    <t xml:space="preserve"> m²</t>
  </si>
  <si>
    <t xml:space="preserve"> ÁREA TOTAL CEDIDA</t>
  </si>
  <si>
    <t>SINISTRO</t>
  </si>
  <si>
    <t>Máq. E Equip.</t>
  </si>
  <si>
    <t>TOLEDO</t>
  </si>
  <si>
    <t>PV 14908</t>
  </si>
  <si>
    <t>PREFEITURA MUNICIPAL DE TOLEDO</t>
  </si>
  <si>
    <t>36 meses</t>
  </si>
  <si>
    <t>Rio Branco do Sul</t>
  </si>
  <si>
    <t>PV 13449</t>
  </si>
  <si>
    <t>LEI ROUANET</t>
  </si>
  <si>
    <t>Sede</t>
  </si>
  <si>
    <t>PF 4691/17</t>
  </si>
  <si>
    <t>PF 3263/16</t>
  </si>
  <si>
    <t>Equipamentos adquiridos com recurso da Lei Rouanet, que prevê que os bens devem ser doados a uma instituição ao fim do projeto.</t>
  </si>
  <si>
    <t>Telefone cisco danificado pela empresa terceira que irá ressarcir prejuízo.</t>
  </si>
  <si>
    <t>Umuarama</t>
  </si>
  <si>
    <t>PV 14710</t>
  </si>
  <si>
    <t>Máq. Médicos</t>
  </si>
  <si>
    <t>PV 14710 UMUARAMA</t>
  </si>
  <si>
    <t>DESCARACTERIZAÇÃO</t>
  </si>
  <si>
    <t>PV 14743</t>
  </si>
  <si>
    <t>PV 14743 UMUARAMA</t>
  </si>
  <si>
    <t>Mobiliários que não atendem as características de patrimônio.</t>
  </si>
  <si>
    <t>PV 14815</t>
  </si>
  <si>
    <t>PV 14815 SEDE</t>
  </si>
  <si>
    <t>PROCESSOS  ENVIADOS AO CONSELHO REGIONAL SESI - SET/18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</si>
</sst>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* #,##0.00_-;\-[$R$-416]* #,##0.00_-;_-[$R$-416]* &quot;-&quot;??_-;_-@_-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14" applyNumberFormat="0" applyAlignment="0" applyProtection="0"/>
    <xf numFmtId="0" fontId="16" fillId="9" borderId="15" applyNumberFormat="0" applyAlignment="0" applyProtection="0"/>
    <xf numFmtId="0" fontId="17" fillId="9" borderId="14" applyNumberFormat="0" applyAlignment="0" applyProtection="0"/>
    <xf numFmtId="0" fontId="18" fillId="0" borderId="16" applyNumberFormat="0" applyFill="0" applyAlignment="0" applyProtection="0"/>
    <xf numFmtId="0" fontId="19" fillId="10" borderId="17" applyNumberFormat="0" applyAlignment="0" applyProtection="0"/>
    <xf numFmtId="0" fontId="20" fillId="0" borderId="0" applyNumberFormat="0" applyFill="0" applyBorder="0" applyAlignment="0" applyProtection="0"/>
    <xf numFmtId="0" fontId="7" fillId="11" borderId="18" applyNumberFormat="0" applyFont="0" applyAlignment="0" applyProtection="0"/>
    <xf numFmtId="0" fontId="21" fillId="0" borderId="0" applyNumberFormat="0" applyFill="0" applyBorder="0" applyAlignment="0" applyProtection="0"/>
    <xf numFmtId="0" fontId="3" fillId="0" borderId="19" applyNumberFormat="0" applyFill="0" applyAlignment="0" applyProtection="0"/>
    <xf numFmtId="0" fontId="4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35" borderId="0" applyNumberFormat="0" applyBorder="0" applyAlignment="0" applyProtection="0"/>
    <xf numFmtId="43" fontId="7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 applyFont="1" applyBorder="1" applyAlignment="1">
      <alignment horizontal="left"/>
    </xf>
    <xf numFmtId="0" fontId="1" fillId="0" borderId="0" xfId="1" applyFont="1" applyBorder="1" applyAlignment="1">
      <alignment horizontal="center"/>
    </xf>
    <xf numFmtId="0" fontId="1" fillId="2" borderId="3" xfId="1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0" fillId="0" borderId="0" xfId="0"/>
    <xf numFmtId="0" fontId="24" fillId="0" borderId="0" xfId="0" applyFont="1"/>
    <xf numFmtId="43" fontId="1" fillId="3" borderId="3" xfId="47" applyFont="1" applyFill="1" applyBorder="1" applyAlignment="1">
      <alignment wrapText="1"/>
    </xf>
    <xf numFmtId="44" fontId="1" fillId="2" borderId="3" xfId="47" applyNumberFormat="1" applyFont="1" applyFill="1" applyBorder="1"/>
    <xf numFmtId="0" fontId="5" fillId="2" borderId="6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/>
    </xf>
    <xf numFmtId="0" fontId="1" fillId="0" borderId="0" xfId="0" applyFont="1" applyBorder="1"/>
    <xf numFmtId="0" fontId="1" fillId="0" borderId="24" xfId="0" applyFont="1" applyBorder="1"/>
    <xf numFmtId="0" fontId="5" fillId="2" borderId="20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43" fontId="1" fillId="2" borderId="3" xfId="47" applyFont="1" applyFill="1" applyBorder="1" applyAlignment="1">
      <alignment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44" fontId="1" fillId="0" borderId="0" xfId="47" applyNumberFormat="1" applyFont="1" applyFill="1" applyBorder="1"/>
    <xf numFmtId="0" fontId="6" fillId="0" borderId="0" xfId="5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/>
    </xf>
    <xf numFmtId="0" fontId="0" fillId="4" borderId="0" xfId="0" applyFill="1"/>
    <xf numFmtId="0" fontId="1" fillId="4" borderId="3" xfId="1" applyFont="1" applyFill="1" applyBorder="1" applyAlignment="1">
      <alignment horizontal="left" vertical="center"/>
    </xf>
    <xf numFmtId="0" fontId="1" fillId="4" borderId="1" xfId="1" applyFont="1" applyFill="1" applyBorder="1" applyAlignment="1">
      <alignment horizontal="center" vertical="center"/>
    </xf>
    <xf numFmtId="43" fontId="1" fillId="3" borderId="3" xfId="47" applyFont="1" applyFill="1" applyBorder="1" applyAlignment="1">
      <alignment vertical="center" wrapText="1"/>
    </xf>
    <xf numFmtId="0" fontId="22" fillId="4" borderId="0" xfId="0" applyFont="1" applyFill="1" applyAlignment="1">
      <alignment vertical="center"/>
    </xf>
    <xf numFmtId="0" fontId="6" fillId="4" borderId="0" xfId="5" applyFill="1"/>
    <xf numFmtId="0" fontId="0" fillId="0" borderId="28" xfId="0" applyBorder="1"/>
    <xf numFmtId="0" fontId="0" fillId="0" borderId="27" xfId="0" applyBorder="1"/>
    <xf numFmtId="0" fontId="0" fillId="0" borderId="27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3" xfId="1" applyFont="1" applyFill="1" applyBorder="1" applyAlignment="1">
      <alignment horizontal="left" vertical="center"/>
    </xf>
    <xf numFmtId="0" fontId="26" fillId="2" borderId="4" xfId="1" applyFont="1" applyFill="1" applyBorder="1" applyAlignment="1">
      <alignment horizontal="center"/>
    </xf>
    <xf numFmtId="0" fontId="26" fillId="2" borderId="1" xfId="1" applyFont="1" applyFill="1" applyBorder="1" applyAlignment="1">
      <alignment horizontal="center"/>
    </xf>
    <xf numFmtId="0" fontId="26" fillId="2" borderId="1" xfId="1" applyFont="1" applyFill="1" applyBorder="1"/>
    <xf numFmtId="0" fontId="26" fillId="2" borderId="1" xfId="1" applyFont="1" applyFill="1" applyBorder="1" applyAlignment="1">
      <alignment wrapText="1"/>
    </xf>
    <xf numFmtId="0" fontId="22" fillId="2" borderId="3" xfId="1" applyFont="1" applyFill="1" applyBorder="1" applyAlignment="1">
      <alignment horizontal="center" vertical="center"/>
    </xf>
    <xf numFmtId="0" fontId="22" fillId="2" borderId="3" xfId="1" applyFont="1" applyFill="1" applyBorder="1" applyAlignment="1">
      <alignment horizontal="center" vertical="center" wrapText="1"/>
    </xf>
    <xf numFmtId="43" fontId="22" fillId="2" borderId="3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" fillId="0" borderId="28" xfId="1" applyFont="1" applyFill="1" applyBorder="1" applyAlignment="1">
      <alignment horizontal="left"/>
    </xf>
    <xf numFmtId="43" fontId="1" fillId="0" borderId="27" xfId="47" applyFont="1" applyFill="1" applyBorder="1" applyAlignment="1">
      <alignment wrapText="1"/>
    </xf>
    <xf numFmtId="43" fontId="22" fillId="2" borderId="3" xfId="2" applyFont="1" applyFill="1" applyBorder="1" applyAlignment="1">
      <alignment horizontal="center"/>
    </xf>
    <xf numFmtId="4" fontId="0" fillId="0" borderId="3" xfId="0" applyNumberFormat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/>
    </xf>
    <xf numFmtId="0" fontId="1" fillId="0" borderId="27" xfId="1" applyFon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164" fontId="5" fillId="2" borderId="3" xfId="47" applyNumberFormat="1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5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1" fillId="0" borderId="28" xfId="1" applyFont="1" applyFill="1" applyBorder="1" applyAlignment="1">
      <alignment horizontal="center"/>
    </xf>
    <xf numFmtId="0" fontId="1" fillId="0" borderId="27" xfId="1" applyFont="1" applyFill="1" applyBorder="1" applyAlignment="1">
      <alignment horizontal="center"/>
    </xf>
    <xf numFmtId="0" fontId="2" fillId="0" borderId="22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6" fillId="0" borderId="5" xfId="5" applyBorder="1" applyAlignment="1">
      <alignment horizontal="center" vertical="center"/>
    </xf>
    <xf numFmtId="0" fontId="6" fillId="0" borderId="6" xfId="5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21" xfId="1" applyFont="1" applyFill="1" applyBorder="1" applyAlignment="1">
      <alignment horizontal="center"/>
    </xf>
    <xf numFmtId="0" fontId="5" fillId="2" borderId="23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wrapText="1"/>
    </xf>
    <xf numFmtId="0" fontId="22" fillId="36" borderId="0" xfId="0" applyFont="1" applyFill="1" applyAlignment="1">
      <alignment horizontal="center" vertical="center"/>
    </xf>
  </cellXfs>
  <cellStyles count="48">
    <cellStyle name="20% - Ênfase1" xfId="24" builtinId="30" customBuiltin="1"/>
    <cellStyle name="20% - Ênfase2" xfId="28" builtinId="34" customBuiltin="1"/>
    <cellStyle name="20% - Ênfase3" xfId="32" builtinId="38" customBuiltin="1"/>
    <cellStyle name="20% - Ênfase4" xfId="36" builtinId="42" customBuiltin="1"/>
    <cellStyle name="20% - Ênfase5" xfId="40" builtinId="46" customBuiltin="1"/>
    <cellStyle name="20% - Ênfase6" xfId="44" builtinId="50" customBuiltin="1"/>
    <cellStyle name="40% - Ênfase1" xfId="25" builtinId="31" customBuiltin="1"/>
    <cellStyle name="40% - Ênfase2" xfId="29" builtinId="35" customBuiltin="1"/>
    <cellStyle name="40% - Ênfase3" xfId="33" builtinId="39" customBuiltin="1"/>
    <cellStyle name="40% - Ênfase4" xfId="37" builtinId="43" customBuiltin="1"/>
    <cellStyle name="40% - Ênfase5" xfId="41" builtinId="47" customBuiltin="1"/>
    <cellStyle name="40% - Ênfase6" xfId="45" builtinId="51" customBuiltin="1"/>
    <cellStyle name="60% - Ênfase1" xfId="26" builtinId="32" customBuiltin="1"/>
    <cellStyle name="60% - Ênfase2" xfId="30" builtinId="36" customBuiltin="1"/>
    <cellStyle name="60% - Ênfase3" xfId="34" builtinId="40" customBuiltin="1"/>
    <cellStyle name="60% - Ênfase4" xfId="38" builtinId="44" customBuiltin="1"/>
    <cellStyle name="60% - Ênfase5" xfId="42" builtinId="48" customBuiltin="1"/>
    <cellStyle name="60% - Ênfase6" xfId="46" builtinId="52" customBuiltin="1"/>
    <cellStyle name="Bom" xfId="11" builtinId="26" customBuiltin="1"/>
    <cellStyle name="Cálculo" xfId="16" builtinId="22" customBuiltin="1"/>
    <cellStyle name="Célula de Verificação" xfId="18" builtinId="23" customBuiltin="1"/>
    <cellStyle name="Célula Vinculada" xfId="17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4" builtinId="20" customBuiltin="1"/>
    <cellStyle name="Hiperlink" xfId="5" builtinId="8"/>
    <cellStyle name="Incorreto" xfId="12" builtinId="27" customBuiltin="1"/>
    <cellStyle name="Neutra" xfId="13" builtinId="28" customBuiltin="1"/>
    <cellStyle name="Normal" xfId="0" builtinId="0"/>
    <cellStyle name="Normal 2" xfId="1"/>
    <cellStyle name="Normal 2 2" xfId="4"/>
    <cellStyle name="Nota" xfId="20" builtinId="10" customBuiltin="1"/>
    <cellStyle name="Porcentagem 2" xfId="3"/>
    <cellStyle name="Saída" xfId="15" builtinId="21" customBuiltin="1"/>
    <cellStyle name="Texto de Aviso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ítulo 4" xfId="10" builtinId="19" customBuiltin="1"/>
    <cellStyle name="Total" xfId="22" builtinId="25" customBuiltin="1"/>
    <cellStyle name="Vírgula" xfId="47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BAIXAS!A5:H5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hyperlink" Target="#BAIXAS!A10:H10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hyperlink" Target="#BAIXAS!A16:H1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12</xdr:row>
      <xdr:rowOff>0</xdr:rowOff>
    </xdr:from>
    <xdr:to>
      <xdr:col>15</xdr:col>
      <xdr:colOff>368808</xdr:colOff>
      <xdr:row>14</xdr:row>
      <xdr:rowOff>103632</xdr:rowOff>
    </xdr:to>
    <xdr:sp macro="" textlink="">
      <xdr:nvSpPr>
        <xdr:cNvPr id="2" name="Seta entalhada para a direita 1">
          <a:hlinkClick xmlns:r="http://schemas.openxmlformats.org/officeDocument/2006/relationships" r:id="rId1"/>
        </xdr:cNvPr>
        <xdr:cNvSpPr/>
      </xdr:nvSpPr>
      <xdr:spPr>
        <a:xfrm>
          <a:off x="8534400" y="2286000"/>
          <a:ext cx="978408" cy="48463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VOLTAR</a:t>
          </a:r>
        </a:p>
      </xdr:txBody>
    </xdr:sp>
    <xdr:clientData/>
  </xdr:twoCellAnchor>
  <xdr:twoCellAnchor editAs="oneCell">
    <xdr:from>
      <xdr:col>0</xdr:col>
      <xdr:colOff>114300</xdr:colOff>
      <xdr:row>3</xdr:row>
      <xdr:rowOff>64681</xdr:rowOff>
    </xdr:from>
    <xdr:to>
      <xdr:col>5</xdr:col>
      <xdr:colOff>26030</xdr:colOff>
      <xdr:row>11</xdr:row>
      <xdr:rowOff>57150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636181"/>
          <a:ext cx="2959730" cy="1516469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3</xdr:row>
      <xdr:rowOff>55156</xdr:rowOff>
    </xdr:from>
    <xdr:to>
      <xdr:col>9</xdr:col>
      <xdr:colOff>600075</xdr:colOff>
      <xdr:row>11</xdr:row>
      <xdr:rowOff>24656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3750" y="626656"/>
          <a:ext cx="2752725" cy="14935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11</xdr:row>
      <xdr:rowOff>152400</xdr:rowOff>
    </xdr:from>
    <xdr:to>
      <xdr:col>5</xdr:col>
      <xdr:colOff>31580</xdr:colOff>
      <xdr:row>20</xdr:row>
      <xdr:rowOff>121460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350" y="2247900"/>
          <a:ext cx="2946230" cy="1683560"/>
        </a:xfrm>
        <a:prstGeom prst="rect">
          <a:avLst/>
        </a:prstGeom>
      </xdr:spPr>
    </xdr:pic>
    <xdr:clientData/>
  </xdr:twoCellAnchor>
  <xdr:twoCellAnchor editAs="oneCell">
    <xdr:from>
      <xdr:col>6</xdr:col>
      <xdr:colOff>9526</xdr:colOff>
      <xdr:row>11</xdr:row>
      <xdr:rowOff>84610</xdr:rowOff>
    </xdr:from>
    <xdr:to>
      <xdr:col>9</xdr:col>
      <xdr:colOff>180976</xdr:colOff>
      <xdr:row>22</xdr:row>
      <xdr:rowOff>82738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67126" y="2180110"/>
          <a:ext cx="2000250" cy="209362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21</xdr:row>
      <xdr:rowOff>66674</xdr:rowOff>
    </xdr:from>
    <xdr:to>
      <xdr:col>5</xdr:col>
      <xdr:colOff>466725</xdr:colOff>
      <xdr:row>31</xdr:row>
      <xdr:rowOff>38799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" y="4067174"/>
          <a:ext cx="3438525" cy="1877125"/>
        </a:xfrm>
        <a:prstGeom prst="rect">
          <a:avLst/>
        </a:prstGeom>
      </xdr:spPr>
    </xdr:pic>
    <xdr:clientData/>
  </xdr:twoCellAnchor>
  <xdr:twoCellAnchor editAs="oneCell">
    <xdr:from>
      <xdr:col>6</xdr:col>
      <xdr:colOff>9526</xdr:colOff>
      <xdr:row>23</xdr:row>
      <xdr:rowOff>4820</xdr:rowOff>
    </xdr:from>
    <xdr:to>
      <xdr:col>10</xdr:col>
      <xdr:colOff>409576</xdr:colOff>
      <xdr:row>33</xdr:row>
      <xdr:rowOff>161431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67126" y="4386320"/>
          <a:ext cx="2838450" cy="206161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32</xdr:row>
      <xdr:rowOff>66675</xdr:rowOff>
    </xdr:from>
    <xdr:to>
      <xdr:col>4</xdr:col>
      <xdr:colOff>438149</xdr:colOff>
      <xdr:row>41</xdr:row>
      <xdr:rowOff>32941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2400" y="6162675"/>
          <a:ext cx="2724149" cy="1680766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161926</xdr:colOff>
      <xdr:row>34</xdr:row>
      <xdr:rowOff>54926</xdr:rowOff>
    </xdr:from>
    <xdr:to>
      <xdr:col>9</xdr:col>
      <xdr:colOff>504825</xdr:colOff>
      <xdr:row>44</xdr:row>
      <xdr:rowOff>110269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09926" y="6531926"/>
          <a:ext cx="2781299" cy="196034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42</xdr:row>
      <xdr:rowOff>0</xdr:rowOff>
    </xdr:from>
    <xdr:to>
      <xdr:col>4</xdr:col>
      <xdr:colOff>447675</xdr:colOff>
      <xdr:row>52</xdr:row>
      <xdr:rowOff>153534</xdr:rowOff>
    </xdr:to>
    <xdr:pic>
      <xdr:nvPicPr>
        <xdr:cNvPr id="18" name="Imagem 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825" y="8001000"/>
          <a:ext cx="2762250" cy="20585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12</xdr:row>
      <xdr:rowOff>0</xdr:rowOff>
    </xdr:from>
    <xdr:to>
      <xdr:col>15</xdr:col>
      <xdr:colOff>368808</xdr:colOff>
      <xdr:row>14</xdr:row>
      <xdr:rowOff>103632</xdr:rowOff>
    </xdr:to>
    <xdr:sp macro="" textlink="">
      <xdr:nvSpPr>
        <xdr:cNvPr id="2" name="Seta entalhada para a direita 1">
          <a:hlinkClick xmlns:r="http://schemas.openxmlformats.org/officeDocument/2006/relationships" r:id="rId1"/>
        </xdr:cNvPr>
        <xdr:cNvSpPr/>
      </xdr:nvSpPr>
      <xdr:spPr>
        <a:xfrm>
          <a:off x="8534400" y="2286000"/>
          <a:ext cx="978408" cy="48463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VOLTAR</a:t>
          </a:r>
        </a:p>
      </xdr:txBody>
    </xdr:sp>
    <xdr:clientData/>
  </xdr:twoCellAnchor>
  <xdr:twoCellAnchor editAs="oneCell">
    <xdr:from>
      <xdr:col>0</xdr:col>
      <xdr:colOff>447675</xdr:colOff>
      <xdr:row>2</xdr:row>
      <xdr:rowOff>85725</xdr:rowOff>
    </xdr:from>
    <xdr:to>
      <xdr:col>11</xdr:col>
      <xdr:colOff>113504</xdr:colOff>
      <xdr:row>11</xdr:row>
      <xdr:rowOff>180749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" y="466725"/>
          <a:ext cx="6371429" cy="1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12</xdr:row>
      <xdr:rowOff>57150</xdr:rowOff>
    </xdr:from>
    <xdr:to>
      <xdr:col>11</xdr:col>
      <xdr:colOff>132545</xdr:colOff>
      <xdr:row>21</xdr:row>
      <xdr:rowOff>95031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0050" y="2343150"/>
          <a:ext cx="6438095" cy="17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22</xdr:row>
      <xdr:rowOff>9525</xdr:rowOff>
    </xdr:from>
    <xdr:to>
      <xdr:col>11</xdr:col>
      <xdr:colOff>142063</xdr:colOff>
      <xdr:row>31</xdr:row>
      <xdr:rowOff>95025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" y="4200525"/>
          <a:ext cx="6495238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32</xdr:row>
      <xdr:rowOff>133350</xdr:rowOff>
    </xdr:from>
    <xdr:to>
      <xdr:col>5</xdr:col>
      <xdr:colOff>285384</xdr:colOff>
      <xdr:row>42</xdr:row>
      <xdr:rowOff>37874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9575" y="6229350"/>
          <a:ext cx="2923809" cy="1809524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32</xdr:row>
      <xdr:rowOff>161925</xdr:rowOff>
    </xdr:from>
    <xdr:to>
      <xdr:col>11</xdr:col>
      <xdr:colOff>75838</xdr:colOff>
      <xdr:row>42</xdr:row>
      <xdr:rowOff>85496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86200" y="6257925"/>
          <a:ext cx="2895238" cy="18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12</xdr:row>
      <xdr:rowOff>0</xdr:rowOff>
    </xdr:from>
    <xdr:to>
      <xdr:col>15</xdr:col>
      <xdr:colOff>368808</xdr:colOff>
      <xdr:row>14</xdr:row>
      <xdr:rowOff>103632</xdr:rowOff>
    </xdr:to>
    <xdr:sp macro="" textlink="">
      <xdr:nvSpPr>
        <xdr:cNvPr id="2" name="Seta entalhada para a direita 1">
          <a:hlinkClick xmlns:r="http://schemas.openxmlformats.org/officeDocument/2006/relationships" r:id="rId1"/>
        </xdr:cNvPr>
        <xdr:cNvSpPr/>
      </xdr:nvSpPr>
      <xdr:spPr>
        <a:xfrm>
          <a:off x="8534400" y="2286000"/>
          <a:ext cx="978408" cy="48463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VOLTAR</a:t>
          </a:r>
        </a:p>
      </xdr:txBody>
    </xdr:sp>
    <xdr:clientData/>
  </xdr:twoCellAnchor>
  <xdr:twoCellAnchor editAs="oneCell">
    <xdr:from>
      <xdr:col>2</xdr:col>
      <xdr:colOff>209550</xdr:colOff>
      <xdr:row>2</xdr:row>
      <xdr:rowOff>149286</xdr:rowOff>
    </xdr:from>
    <xdr:to>
      <xdr:col>9</xdr:col>
      <xdr:colOff>447675</xdr:colOff>
      <xdr:row>20</xdr:row>
      <xdr:rowOff>85226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0" y="530286"/>
          <a:ext cx="4505325" cy="3364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13" sqref="F13"/>
    </sheetView>
  </sheetViews>
  <sheetFormatPr defaultRowHeight="15" x14ac:dyDescent="0.25"/>
  <cols>
    <col min="1" max="1" width="7.28515625" customWidth="1"/>
    <col min="2" max="2" width="13.42578125" customWidth="1"/>
    <col min="3" max="3" width="18.42578125" style="5" customWidth="1"/>
    <col min="4" max="4" width="12.5703125" customWidth="1"/>
    <col min="5" max="5" width="25.140625" customWidth="1"/>
    <col min="6" max="6" width="11.85546875" customWidth="1"/>
    <col min="7" max="7" width="14" customWidth="1"/>
    <col min="8" max="8" width="12.5703125" customWidth="1"/>
    <col min="9" max="9" width="14.140625" customWidth="1"/>
  </cols>
  <sheetData>
    <row r="1" spans="1:9" ht="18.75" x14ac:dyDescent="0.25">
      <c r="A1" s="61" t="s">
        <v>18</v>
      </c>
      <c r="B1" s="61"/>
      <c r="C1" s="61"/>
      <c r="D1" s="61"/>
      <c r="E1" s="61"/>
      <c r="F1" s="61"/>
      <c r="G1" s="61"/>
      <c r="H1" s="61"/>
      <c r="I1" s="61"/>
    </row>
    <row r="2" spans="1:9" x14ac:dyDescent="0.25">
      <c r="A2" s="34"/>
      <c r="B2" s="35"/>
      <c r="C2" s="35"/>
      <c r="D2" s="35"/>
      <c r="E2" s="35"/>
      <c r="F2" s="35"/>
      <c r="G2" s="36"/>
      <c r="H2" s="35"/>
      <c r="I2" s="35"/>
    </row>
    <row r="3" spans="1:9" ht="15.75" x14ac:dyDescent="0.25">
      <c r="A3" s="39"/>
      <c r="B3" s="40"/>
      <c r="C3" s="40"/>
      <c r="D3" s="40"/>
      <c r="E3" s="41"/>
      <c r="F3" s="41"/>
      <c r="G3" s="42"/>
      <c r="H3" s="40"/>
      <c r="I3" s="55"/>
    </row>
    <row r="4" spans="1:9" ht="47.25" x14ac:dyDescent="0.25">
      <c r="A4" s="43" t="s">
        <v>0</v>
      </c>
      <c r="B4" s="43" t="s">
        <v>1</v>
      </c>
      <c r="C4" s="43" t="s">
        <v>25</v>
      </c>
      <c r="D4" s="43" t="s">
        <v>2</v>
      </c>
      <c r="E4" s="43" t="s">
        <v>19</v>
      </c>
      <c r="F4" s="43" t="s">
        <v>20</v>
      </c>
      <c r="G4" s="44" t="s">
        <v>21</v>
      </c>
      <c r="H4" s="44" t="s">
        <v>22</v>
      </c>
      <c r="I4" s="45" t="s">
        <v>27</v>
      </c>
    </row>
    <row r="5" spans="1:9" s="37" customFormat="1" ht="63.75" customHeight="1" x14ac:dyDescent="0.25">
      <c r="A5" s="46">
        <v>1</v>
      </c>
      <c r="B5" s="46">
        <v>2057</v>
      </c>
      <c r="C5" s="46" t="s">
        <v>30</v>
      </c>
      <c r="D5" s="46" t="s">
        <v>31</v>
      </c>
      <c r="E5" s="47" t="s">
        <v>32</v>
      </c>
      <c r="F5" s="48" t="s">
        <v>33</v>
      </c>
      <c r="G5" s="47" t="s">
        <v>24</v>
      </c>
      <c r="H5" s="46" t="s">
        <v>26</v>
      </c>
      <c r="I5" s="56">
        <v>2335.54</v>
      </c>
    </row>
  </sheetData>
  <autoFilter ref="A4:I5"/>
  <mergeCells count="1">
    <mergeCell ref="A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zoomScaleNormal="100" workbookViewId="0">
      <pane ySplit="1" topLeftCell="A2" activePane="bottomLeft" state="frozen"/>
      <selection pane="bottomLeft" activeCell="L28" sqref="L28"/>
    </sheetView>
  </sheetViews>
  <sheetFormatPr defaultRowHeight="15" x14ac:dyDescent="0.25"/>
  <cols>
    <col min="1" max="1" width="4.7109375" customWidth="1"/>
    <col min="2" max="2" width="16" bestFit="1" customWidth="1"/>
    <col min="3" max="3" width="12.42578125" customWidth="1"/>
    <col min="4" max="4" width="33.28515625" customWidth="1"/>
    <col min="5" max="5" width="18.140625" customWidth="1"/>
    <col min="6" max="6" width="7.5703125" customWidth="1"/>
    <col min="7" max="7" width="17.85546875" customWidth="1"/>
    <col min="8" max="8" width="14.28515625" customWidth="1"/>
    <col min="9" max="9" width="7.7109375" customWidth="1"/>
  </cols>
  <sheetData>
    <row r="1" spans="1:9" ht="18" x14ac:dyDescent="0.25">
      <c r="A1" s="83" t="s">
        <v>13</v>
      </c>
      <c r="B1" s="84"/>
      <c r="C1" s="84"/>
      <c r="D1" s="84"/>
      <c r="E1" s="84"/>
      <c r="F1" s="84"/>
      <c r="G1" s="84"/>
      <c r="H1" s="84"/>
      <c r="I1" s="85"/>
    </row>
    <row r="2" spans="1:9" x14ac:dyDescent="0.25">
      <c r="A2" s="86" t="s">
        <v>52</v>
      </c>
      <c r="B2" s="87"/>
      <c r="C2" s="87"/>
      <c r="D2" s="87"/>
      <c r="E2" s="87"/>
      <c r="F2" s="87"/>
      <c r="G2" s="87"/>
      <c r="H2" s="87"/>
      <c r="I2" s="88"/>
    </row>
    <row r="3" spans="1:9" s="5" customFormat="1" ht="27.75" customHeight="1" x14ac:dyDescent="0.25">
      <c r="A3" s="89" t="s">
        <v>8</v>
      </c>
      <c r="B3" s="90"/>
      <c r="C3" s="73" t="s">
        <v>17</v>
      </c>
      <c r="D3" s="74"/>
      <c r="E3" s="1"/>
      <c r="F3" s="2"/>
      <c r="G3" s="16"/>
      <c r="H3" s="16"/>
      <c r="I3" s="17"/>
    </row>
    <row r="4" spans="1:9" s="5" customFormat="1" ht="26.25" customHeight="1" x14ac:dyDescent="0.25">
      <c r="A4" s="18" t="s">
        <v>0</v>
      </c>
      <c r="B4" s="10" t="s">
        <v>1</v>
      </c>
      <c r="C4" s="10" t="s">
        <v>2</v>
      </c>
      <c r="D4" s="11" t="s">
        <v>3</v>
      </c>
      <c r="E4" s="10" t="s">
        <v>9</v>
      </c>
      <c r="F4" s="12" t="s">
        <v>4</v>
      </c>
      <c r="G4" s="13" t="s">
        <v>10</v>
      </c>
      <c r="H4" s="14" t="s">
        <v>11</v>
      </c>
      <c r="I4" s="10" t="s">
        <v>5</v>
      </c>
    </row>
    <row r="5" spans="1:9" s="5" customFormat="1" ht="20.100000000000001" customHeight="1" x14ac:dyDescent="0.25">
      <c r="A5" s="77">
        <v>1</v>
      </c>
      <c r="B5" s="64" t="s">
        <v>42</v>
      </c>
      <c r="C5" s="64" t="s">
        <v>43</v>
      </c>
      <c r="D5" s="64" t="s">
        <v>14</v>
      </c>
      <c r="E5" s="29" t="s">
        <v>16</v>
      </c>
      <c r="F5" s="30">
        <v>10</v>
      </c>
      <c r="G5" s="31">
        <v>29789.8</v>
      </c>
      <c r="H5" s="31">
        <v>0</v>
      </c>
      <c r="I5" s="70" t="s">
        <v>7</v>
      </c>
    </row>
    <row r="6" spans="1:9" s="5" customFormat="1" ht="20.100000000000001" customHeight="1" x14ac:dyDescent="0.25">
      <c r="A6" s="78"/>
      <c r="B6" s="65"/>
      <c r="C6" s="65"/>
      <c r="D6" s="65"/>
      <c r="E6" s="29" t="s">
        <v>44</v>
      </c>
      <c r="F6" s="30">
        <v>1</v>
      </c>
      <c r="G6" s="31">
        <v>1790</v>
      </c>
      <c r="H6" s="31">
        <v>327.84</v>
      </c>
      <c r="I6" s="70"/>
    </row>
    <row r="7" spans="1:9" s="5" customFormat="1" ht="20.100000000000001" customHeight="1" x14ac:dyDescent="0.25">
      <c r="A7" s="78"/>
      <c r="B7" s="65"/>
      <c r="C7" s="65"/>
      <c r="D7" s="65"/>
      <c r="E7" s="29" t="s">
        <v>29</v>
      </c>
      <c r="F7" s="30">
        <v>3</v>
      </c>
      <c r="G7" s="31">
        <v>1465</v>
      </c>
      <c r="H7" s="31">
        <v>245.1</v>
      </c>
      <c r="I7" s="70"/>
    </row>
    <row r="8" spans="1:9" s="5" customFormat="1" ht="20.100000000000001" customHeight="1" x14ac:dyDescent="0.25">
      <c r="A8" s="78"/>
      <c r="B8" s="65"/>
      <c r="C8" s="65"/>
      <c r="D8" s="65"/>
      <c r="E8" s="29" t="s">
        <v>15</v>
      </c>
      <c r="F8" s="30">
        <v>22</v>
      </c>
      <c r="G8" s="31">
        <v>4441.26</v>
      </c>
      <c r="H8" s="31">
        <v>906.99</v>
      </c>
      <c r="I8" s="70"/>
    </row>
    <row r="9" spans="1:9" s="5" customFormat="1" ht="20.100000000000001" customHeight="1" x14ac:dyDescent="0.25">
      <c r="A9" s="79"/>
      <c r="B9" s="66"/>
      <c r="C9" s="66"/>
      <c r="D9" s="66"/>
      <c r="E9" s="3" t="s">
        <v>6</v>
      </c>
      <c r="F9" s="4">
        <f>SUM(F5:F8)</f>
        <v>36</v>
      </c>
      <c r="G9" s="8">
        <f>SUM(G5:G8)</f>
        <v>37486.060000000005</v>
      </c>
      <c r="H9" s="8">
        <f>SUM(H5:H8)</f>
        <v>1479.9299999999998</v>
      </c>
      <c r="I9" s="70"/>
    </row>
    <row r="10" spans="1:9" s="5" customFormat="1" ht="20.100000000000001" customHeight="1" x14ac:dyDescent="0.25">
      <c r="A10" s="77">
        <v>2</v>
      </c>
      <c r="B10" s="64" t="s">
        <v>37</v>
      </c>
      <c r="C10" s="64" t="s">
        <v>50</v>
      </c>
      <c r="D10" s="64" t="s">
        <v>14</v>
      </c>
      <c r="E10" s="29" t="s">
        <v>16</v>
      </c>
      <c r="F10" s="30">
        <v>28</v>
      </c>
      <c r="G10" s="31">
        <v>63943.71</v>
      </c>
      <c r="H10" s="31">
        <v>0</v>
      </c>
      <c r="I10" s="70" t="s">
        <v>7</v>
      </c>
    </row>
    <row r="11" spans="1:9" s="5" customFormat="1" ht="20.100000000000001" customHeight="1" x14ac:dyDescent="0.25">
      <c r="A11" s="78"/>
      <c r="B11" s="65"/>
      <c r="C11" s="65"/>
      <c r="D11" s="65"/>
      <c r="E11" s="29" t="s">
        <v>29</v>
      </c>
      <c r="F11" s="30">
        <v>2</v>
      </c>
      <c r="G11" s="31">
        <v>14768</v>
      </c>
      <c r="H11" s="31">
        <v>1859.34</v>
      </c>
      <c r="I11" s="70"/>
    </row>
    <row r="12" spans="1:9" s="5" customFormat="1" ht="20.100000000000001" customHeight="1" x14ac:dyDescent="0.25">
      <c r="A12" s="79"/>
      <c r="B12" s="66"/>
      <c r="C12" s="66"/>
      <c r="D12" s="66"/>
      <c r="E12" s="3" t="s">
        <v>6</v>
      </c>
      <c r="F12" s="4">
        <f>SUM(F10:F11)</f>
        <v>30</v>
      </c>
      <c r="G12" s="8">
        <f>SUM(G10:G11)</f>
        <v>78711.709999999992</v>
      </c>
      <c r="H12" s="8">
        <f>SUM(H10:H11)</f>
        <v>1859.34</v>
      </c>
      <c r="I12" s="70"/>
    </row>
    <row r="13" spans="1:9" s="5" customFormat="1" ht="20.100000000000001" customHeight="1" x14ac:dyDescent="0.25">
      <c r="A13" s="21"/>
      <c r="B13" s="22"/>
      <c r="C13" s="22"/>
      <c r="D13" s="22"/>
      <c r="E13" s="23"/>
      <c r="F13" s="24"/>
      <c r="G13" s="25"/>
      <c r="H13" s="25"/>
      <c r="I13" s="26"/>
    </row>
    <row r="14" spans="1:9" s="5" customFormat="1" ht="20.100000000000001" customHeight="1" x14ac:dyDescent="0.25">
      <c r="A14" s="71" t="s">
        <v>8</v>
      </c>
      <c r="B14" s="72"/>
      <c r="C14" s="73" t="s">
        <v>46</v>
      </c>
      <c r="D14" s="74"/>
      <c r="E14" s="75"/>
      <c r="F14" s="76"/>
      <c r="G14" s="76"/>
      <c r="H14" s="76"/>
      <c r="I14" s="76"/>
    </row>
    <row r="15" spans="1:9" s="5" customFormat="1" ht="20.100000000000001" customHeight="1" x14ac:dyDescent="0.25">
      <c r="A15" s="19" t="s">
        <v>0</v>
      </c>
      <c r="B15" s="9" t="s">
        <v>1</v>
      </c>
      <c r="C15" s="9" t="s">
        <v>2</v>
      </c>
      <c r="D15" s="9" t="s">
        <v>3</v>
      </c>
      <c r="E15" s="10" t="s">
        <v>9</v>
      </c>
      <c r="F15" s="12" t="s">
        <v>4</v>
      </c>
      <c r="G15" s="13" t="s">
        <v>10</v>
      </c>
      <c r="H15" s="13" t="s">
        <v>11</v>
      </c>
      <c r="I15" s="10" t="s">
        <v>5</v>
      </c>
    </row>
    <row r="16" spans="1:9" s="5" customFormat="1" ht="20.100000000000001" customHeight="1" x14ac:dyDescent="0.25">
      <c r="A16" s="62">
        <v>3</v>
      </c>
      <c r="B16" s="63" t="s">
        <v>42</v>
      </c>
      <c r="C16" s="63" t="s">
        <v>47</v>
      </c>
      <c r="D16" s="80" t="s">
        <v>49</v>
      </c>
      <c r="E16" s="29" t="s">
        <v>15</v>
      </c>
      <c r="F16" s="15">
        <v>3</v>
      </c>
      <c r="G16" s="7">
        <v>25200</v>
      </c>
      <c r="H16" s="7">
        <v>3990</v>
      </c>
      <c r="I16" s="81" t="s">
        <v>7</v>
      </c>
    </row>
    <row r="17" spans="1:9" s="5" customFormat="1" ht="20.100000000000001" customHeight="1" x14ac:dyDescent="0.25">
      <c r="A17" s="62"/>
      <c r="B17" s="63"/>
      <c r="C17" s="63"/>
      <c r="D17" s="80"/>
      <c r="E17" s="3" t="s">
        <v>6</v>
      </c>
      <c r="F17" s="27">
        <f>SUM(F16)</f>
        <v>3</v>
      </c>
      <c r="G17" s="20">
        <f>SUM(G16:G16)</f>
        <v>25200</v>
      </c>
      <c r="H17" s="20">
        <f>SUM(H16:H16)</f>
        <v>3990</v>
      </c>
      <c r="I17" s="82"/>
    </row>
    <row r="18" spans="1:9" s="5" customFormat="1" ht="20.100000000000001" customHeight="1" x14ac:dyDescent="0.25">
      <c r="A18" s="49"/>
      <c r="B18" s="50"/>
      <c r="C18" s="51"/>
      <c r="D18" s="52"/>
    </row>
    <row r="19" spans="1:9" s="5" customFormat="1" ht="20.100000000000001" customHeight="1" x14ac:dyDescent="0.25">
      <c r="A19" s="71" t="s">
        <v>8</v>
      </c>
      <c r="B19" s="72"/>
      <c r="C19" s="73" t="s">
        <v>28</v>
      </c>
      <c r="D19" s="74"/>
      <c r="E19" s="53"/>
      <c r="F19" s="58"/>
      <c r="G19" s="54"/>
      <c r="H19" s="54"/>
      <c r="I19" s="59"/>
    </row>
    <row r="20" spans="1:9" s="5" customFormat="1" ht="20.100000000000001" customHeight="1" x14ac:dyDescent="0.25">
      <c r="A20" s="19" t="s">
        <v>0</v>
      </c>
      <c r="B20" s="9" t="s">
        <v>1</v>
      </c>
      <c r="C20" s="9" t="s">
        <v>2</v>
      </c>
      <c r="D20" s="9" t="s">
        <v>3</v>
      </c>
      <c r="E20" s="10" t="s">
        <v>9</v>
      </c>
      <c r="F20" s="12" t="s">
        <v>4</v>
      </c>
      <c r="G20" s="13" t="s">
        <v>10</v>
      </c>
      <c r="H20" s="13" t="s">
        <v>11</v>
      </c>
      <c r="I20" s="10" t="s">
        <v>5</v>
      </c>
    </row>
    <row r="21" spans="1:9" s="5" customFormat="1" ht="20.100000000000001" customHeight="1" x14ac:dyDescent="0.25">
      <c r="A21" s="62">
        <v>4</v>
      </c>
      <c r="B21" s="63" t="s">
        <v>34</v>
      </c>
      <c r="C21" s="63" t="s">
        <v>35</v>
      </c>
      <c r="D21" s="80" t="s">
        <v>41</v>
      </c>
      <c r="E21" s="38" t="s">
        <v>23</v>
      </c>
      <c r="F21" s="15">
        <v>1</v>
      </c>
      <c r="G21" s="7">
        <v>1184.83</v>
      </c>
      <c r="H21" s="7">
        <v>878.86</v>
      </c>
      <c r="I21" s="67" t="s">
        <v>12</v>
      </c>
    </row>
    <row r="22" spans="1:9" s="5" customFormat="1" ht="20.100000000000001" customHeight="1" x14ac:dyDescent="0.25">
      <c r="A22" s="62"/>
      <c r="B22" s="63"/>
      <c r="C22" s="63"/>
      <c r="D22" s="80"/>
      <c r="E22" s="3" t="s">
        <v>6</v>
      </c>
      <c r="F22" s="27">
        <f>SUM(F21)</f>
        <v>1</v>
      </c>
      <c r="G22" s="20">
        <f>SUM(G21:G21)</f>
        <v>1184.83</v>
      </c>
      <c r="H22" s="20">
        <f>SUM(H21:H21)</f>
        <v>878.86</v>
      </c>
      <c r="I22" s="69"/>
    </row>
    <row r="23" spans="1:9" ht="20.100000000000001" customHeight="1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s="5" customFormat="1" ht="20.100000000000001" customHeight="1" x14ac:dyDescent="0.25">
      <c r="A24" s="71" t="s">
        <v>8</v>
      </c>
      <c r="B24" s="72"/>
      <c r="C24" s="73" t="s">
        <v>36</v>
      </c>
      <c r="D24" s="74"/>
      <c r="E24" s="75"/>
      <c r="F24" s="76"/>
      <c r="G24" s="76"/>
      <c r="H24" s="76"/>
      <c r="I24" s="76"/>
    </row>
    <row r="25" spans="1:9" s="5" customFormat="1" ht="20.100000000000001" customHeight="1" x14ac:dyDescent="0.25">
      <c r="A25" s="19" t="s">
        <v>0</v>
      </c>
      <c r="B25" s="9" t="s">
        <v>1</v>
      </c>
      <c r="C25" s="9" t="s">
        <v>2</v>
      </c>
      <c r="D25" s="9" t="s">
        <v>3</v>
      </c>
      <c r="E25" s="10" t="s">
        <v>9</v>
      </c>
      <c r="F25" s="12" t="s">
        <v>4</v>
      </c>
      <c r="G25" s="13" t="s">
        <v>10</v>
      </c>
      <c r="H25" s="13" t="s">
        <v>11</v>
      </c>
      <c r="I25" s="10" t="s">
        <v>5</v>
      </c>
    </row>
    <row r="26" spans="1:9" s="5" customFormat="1" ht="20.100000000000001" customHeight="1" x14ac:dyDescent="0.25">
      <c r="A26" s="62">
        <v>5</v>
      </c>
      <c r="B26" s="63" t="s">
        <v>37</v>
      </c>
      <c r="C26" s="63" t="s">
        <v>38</v>
      </c>
      <c r="D26" s="64" t="s">
        <v>40</v>
      </c>
      <c r="E26" s="38" t="s">
        <v>16</v>
      </c>
      <c r="F26" s="15">
        <v>2</v>
      </c>
      <c r="G26" s="7">
        <v>1988.73</v>
      </c>
      <c r="H26" s="7">
        <v>264.93</v>
      </c>
      <c r="I26" s="67" t="s">
        <v>12</v>
      </c>
    </row>
    <row r="27" spans="1:9" s="5" customFormat="1" ht="20.100000000000001" customHeight="1" x14ac:dyDescent="0.25">
      <c r="A27" s="62"/>
      <c r="B27" s="63"/>
      <c r="C27" s="63"/>
      <c r="D27" s="65"/>
      <c r="E27" s="38" t="s">
        <v>15</v>
      </c>
      <c r="F27" s="15">
        <v>20</v>
      </c>
      <c r="G27" s="7">
        <v>5707.09</v>
      </c>
      <c r="H27" s="7">
        <v>3091.26</v>
      </c>
      <c r="I27" s="68"/>
    </row>
    <row r="28" spans="1:9" s="5" customFormat="1" ht="38.25" customHeight="1" x14ac:dyDescent="0.25">
      <c r="A28" s="62"/>
      <c r="B28" s="63"/>
      <c r="C28" s="63"/>
      <c r="D28" s="66"/>
      <c r="E28" s="3" t="s">
        <v>6</v>
      </c>
      <c r="F28" s="27">
        <f>SUM(F26:F27)</f>
        <v>22</v>
      </c>
      <c r="G28" s="20">
        <f>SUM(G26:G27)</f>
        <v>7695.82</v>
      </c>
      <c r="H28" s="20">
        <f>SUM(H26:H27)</f>
        <v>3356.19</v>
      </c>
      <c r="I28" s="69"/>
    </row>
    <row r="29" spans="1:9" s="5" customFormat="1" ht="20.100000000000001" customHeight="1" x14ac:dyDescent="0.25">
      <c r="A29" s="62">
        <v>6</v>
      </c>
      <c r="B29" s="63" t="s">
        <v>37</v>
      </c>
      <c r="C29" s="63" t="s">
        <v>39</v>
      </c>
      <c r="D29" s="64" t="s">
        <v>40</v>
      </c>
      <c r="E29" s="38" t="s">
        <v>16</v>
      </c>
      <c r="F29" s="15">
        <v>1</v>
      </c>
      <c r="G29" s="7">
        <v>2920.77</v>
      </c>
      <c r="H29" s="7">
        <v>1119.6099999999999</v>
      </c>
      <c r="I29" s="67" t="s">
        <v>12</v>
      </c>
    </row>
    <row r="30" spans="1:9" s="5" customFormat="1" ht="20.100000000000001" customHeight="1" x14ac:dyDescent="0.25">
      <c r="A30" s="62"/>
      <c r="B30" s="63"/>
      <c r="C30" s="63"/>
      <c r="D30" s="65"/>
      <c r="E30" s="38" t="s">
        <v>15</v>
      </c>
      <c r="F30" s="15">
        <v>2</v>
      </c>
      <c r="G30" s="7">
        <v>301.75</v>
      </c>
      <c r="H30" s="7">
        <v>205.84</v>
      </c>
      <c r="I30" s="68"/>
    </row>
    <row r="31" spans="1:9" s="5" customFormat="1" ht="35.25" customHeight="1" x14ac:dyDescent="0.25">
      <c r="A31" s="62"/>
      <c r="B31" s="63"/>
      <c r="C31" s="63"/>
      <c r="D31" s="66"/>
      <c r="E31" s="3" t="s">
        <v>6</v>
      </c>
      <c r="F31" s="27">
        <f>SUM(F29:F30)</f>
        <v>3</v>
      </c>
      <c r="G31" s="20">
        <f>SUM(G29:G30)</f>
        <v>3222.52</v>
      </c>
      <c r="H31" s="20">
        <f>SUM(H29:H30)</f>
        <v>1325.4499999999998</v>
      </c>
      <c r="I31" s="69"/>
    </row>
    <row r="33" spans="5:8" ht="29.25" customHeight="1" x14ac:dyDescent="0.25">
      <c r="E33" s="57" t="s">
        <v>6</v>
      </c>
      <c r="F33" s="10">
        <f>F31+F28+F22+F17+F12+F9</f>
        <v>95</v>
      </c>
      <c r="G33" s="60">
        <f>G31+G28+G22+G17+G12+G9</f>
        <v>153500.94</v>
      </c>
      <c r="H33" s="60">
        <f>H31+H28+H22+H17+H12+H9</f>
        <v>12889.77</v>
      </c>
    </row>
  </sheetData>
  <mergeCells count="42">
    <mergeCell ref="A1:I1"/>
    <mergeCell ref="A2:I2"/>
    <mergeCell ref="C3:D3"/>
    <mergeCell ref="A3:B3"/>
    <mergeCell ref="A5:A9"/>
    <mergeCell ref="B5:B9"/>
    <mergeCell ref="C5:C9"/>
    <mergeCell ref="D5:D9"/>
    <mergeCell ref="I5:I9"/>
    <mergeCell ref="E14:I14"/>
    <mergeCell ref="A26:A28"/>
    <mergeCell ref="B26:B28"/>
    <mergeCell ref="C26:C28"/>
    <mergeCell ref="D26:D28"/>
    <mergeCell ref="I26:I28"/>
    <mergeCell ref="I21:I22"/>
    <mergeCell ref="A16:A17"/>
    <mergeCell ref="B16:B17"/>
    <mergeCell ref="C16:C17"/>
    <mergeCell ref="D16:D17"/>
    <mergeCell ref="I16:I17"/>
    <mergeCell ref="B10:B12"/>
    <mergeCell ref="C10:C12"/>
    <mergeCell ref="D10:D12"/>
    <mergeCell ref="I10:I12"/>
    <mergeCell ref="A24:B24"/>
    <mergeCell ref="C24:D24"/>
    <mergeCell ref="E24:I24"/>
    <mergeCell ref="A10:A12"/>
    <mergeCell ref="A14:B14"/>
    <mergeCell ref="A19:B19"/>
    <mergeCell ref="C19:D19"/>
    <mergeCell ref="A21:A22"/>
    <mergeCell ref="B21:B22"/>
    <mergeCell ref="C21:C22"/>
    <mergeCell ref="D21:D22"/>
    <mergeCell ref="C14:D14"/>
    <mergeCell ref="A29:A31"/>
    <mergeCell ref="B29:B31"/>
    <mergeCell ref="C29:C31"/>
    <mergeCell ref="D29:D31"/>
    <mergeCell ref="I29:I31"/>
  </mergeCells>
  <hyperlinks>
    <hyperlink ref="I5:I9" location="'PV 14710'!A1" display="sim"/>
    <hyperlink ref="I10:I12" location="'PV 14815'!A1" display="sim"/>
    <hyperlink ref="I16:I17" location="'PV 14743'!A1" display="sim"/>
  </hyperlinks>
  <pageMargins left="1.0868110236220472" right="0.51181102362204722" top="0.78740157480314965" bottom="0.78740157480314965" header="0.31496062992125984" footer="0.31496062992125984"/>
  <pageSetup paperSize="9" scale="6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sqref="A1:M2"/>
    </sheetView>
  </sheetViews>
  <sheetFormatPr defaultRowHeight="15" x14ac:dyDescent="0.25"/>
  <cols>
    <col min="1" max="16384" width="9.140625" style="28"/>
  </cols>
  <sheetData>
    <row r="1" spans="1:13" ht="15" customHeight="1" x14ac:dyDescent="0.25">
      <c r="A1" s="91" t="s">
        <v>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1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18" spans="17:17" x14ac:dyDescent="0.25">
      <c r="Q18" s="33"/>
    </row>
  </sheetData>
  <mergeCells count="1">
    <mergeCell ref="A1:M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Q18" sqref="Q18"/>
    </sheetView>
  </sheetViews>
  <sheetFormatPr defaultRowHeight="15" x14ac:dyDescent="0.25"/>
  <cols>
    <col min="1" max="16384" width="9.140625" style="28"/>
  </cols>
  <sheetData>
    <row r="1" spans="1:13" ht="15" customHeight="1" x14ac:dyDescent="0.25">
      <c r="A1" s="91" t="s">
        <v>51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1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18" spans="17:17" x14ac:dyDescent="0.25">
      <c r="Q18" s="33"/>
    </row>
  </sheetData>
  <mergeCells count="1">
    <mergeCell ref="A1:M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R19" sqref="R19"/>
    </sheetView>
  </sheetViews>
  <sheetFormatPr defaultRowHeight="15" x14ac:dyDescent="0.25"/>
  <cols>
    <col min="1" max="16384" width="9.140625" style="28"/>
  </cols>
  <sheetData>
    <row r="1" spans="1:13" ht="15" customHeight="1" x14ac:dyDescent="0.25">
      <c r="A1" s="91" t="s">
        <v>48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1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18" spans="17:17" x14ac:dyDescent="0.25">
      <c r="Q18" s="33"/>
    </row>
  </sheetData>
  <mergeCells count="1">
    <mergeCell ref="A1:M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COMODATO</vt:lpstr>
      <vt:lpstr>BAIXAS</vt:lpstr>
      <vt:lpstr>PV 14710</vt:lpstr>
      <vt:lpstr>PV 14815</vt:lpstr>
      <vt:lpstr>PV 14743</vt:lpstr>
      <vt:lpstr>BAIXAS!Area_de_impressao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2014-12-01T17:38:03Z</dcterms:created>
  <dcterms:modified xsi:type="dcterms:W3CDTF">2018-09-18T14:59:12Z</dcterms:modified>
</cp:coreProperties>
</file>